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6" i="1"/>
  <c r="Q36"/>
  <c r="P36"/>
  <c r="O36"/>
  <c r="N36"/>
  <c r="M36"/>
  <c r="K36"/>
  <c r="J36"/>
  <c r="I36"/>
  <c r="H36"/>
  <c r="G36"/>
  <c r="F36"/>
  <c r="E36"/>
  <c r="D36"/>
  <c r="C36"/>
  <c r="S35"/>
  <c r="R35"/>
  <c r="R36" s="1"/>
  <c r="M35"/>
  <c r="L35"/>
  <c r="L36" s="1"/>
  <c r="R34"/>
  <c r="Q34"/>
  <c r="P34"/>
  <c r="O34"/>
  <c r="N34"/>
  <c r="L34"/>
  <c r="K34"/>
  <c r="J34"/>
  <c r="I34"/>
  <c r="H34"/>
  <c r="G34"/>
  <c r="F34"/>
  <c r="E34"/>
  <c r="D34"/>
  <c r="C34"/>
  <c r="S33"/>
  <c r="S34" s="1"/>
  <c r="R33"/>
  <c r="M33"/>
  <c r="M34" s="1"/>
  <c r="L33"/>
  <c r="S32"/>
  <c r="Q32"/>
  <c r="P32"/>
  <c r="O32"/>
  <c r="N32"/>
  <c r="M32"/>
  <c r="K32"/>
  <c r="J32"/>
  <c r="I32"/>
  <c r="H32"/>
  <c r="G32"/>
  <c r="F32"/>
  <c r="E32"/>
  <c r="D32"/>
  <c r="C32"/>
  <c r="S31"/>
  <c r="R31"/>
  <c r="M31"/>
  <c r="L31"/>
  <c r="S30"/>
  <c r="R30"/>
  <c r="M30"/>
  <c r="L30"/>
  <c r="S28"/>
  <c r="R28"/>
  <c r="M28"/>
  <c r="L28"/>
  <c r="S27"/>
  <c r="R27"/>
  <c r="R32" s="1"/>
  <c r="M27"/>
  <c r="L27"/>
  <c r="L32" s="1"/>
  <c r="Q26"/>
  <c r="Q37" s="1"/>
  <c r="P26"/>
  <c r="P37" s="1"/>
  <c r="O26"/>
  <c r="O37" s="1"/>
  <c r="N26"/>
  <c r="N37" s="1"/>
  <c r="K26"/>
  <c r="K37" s="1"/>
  <c r="J26"/>
  <c r="J37" s="1"/>
  <c r="I26"/>
  <c r="I37" s="1"/>
  <c r="H26"/>
  <c r="H37" s="1"/>
  <c r="G26"/>
  <c r="G37" s="1"/>
  <c r="F26"/>
  <c r="F37" s="1"/>
  <c r="E26"/>
  <c r="E37" s="1"/>
  <c r="D26"/>
  <c r="D37" s="1"/>
  <c r="C26"/>
  <c r="C37" s="1"/>
  <c r="S25"/>
  <c r="R25"/>
  <c r="S24"/>
  <c r="R24"/>
  <c r="M24"/>
  <c r="L24"/>
  <c r="S23"/>
  <c r="M23"/>
  <c r="L23"/>
  <c r="M22"/>
  <c r="L22"/>
  <c r="S21"/>
  <c r="R21"/>
  <c r="M21"/>
  <c r="L21"/>
  <c r="L26" s="1"/>
  <c r="S20"/>
  <c r="R20"/>
  <c r="M20"/>
  <c r="S19"/>
  <c r="S18"/>
  <c r="R18"/>
  <c r="R26" s="1"/>
  <c r="R37" s="1"/>
  <c r="M18"/>
  <c r="S17"/>
  <c r="R17"/>
  <c r="M17"/>
  <c r="L17"/>
  <c r="S16"/>
  <c r="R16"/>
  <c r="M16"/>
  <c r="L16"/>
  <c r="S15"/>
  <c r="R15"/>
  <c r="M15"/>
  <c r="L15"/>
  <c r="S14"/>
  <c r="R14"/>
  <c r="M14"/>
  <c r="L14"/>
  <c r="S13"/>
  <c r="R13"/>
  <c r="M13"/>
  <c r="L13"/>
  <c r="S12"/>
  <c r="R12"/>
  <c r="M12"/>
  <c r="L12"/>
  <c r="S11"/>
  <c r="R11"/>
  <c r="M11"/>
  <c r="L11"/>
  <c r="S9"/>
  <c r="R9"/>
  <c r="M9"/>
  <c r="L9"/>
  <c r="S8"/>
  <c r="S26" s="1"/>
  <c r="R8"/>
  <c r="M8"/>
  <c r="M26" s="1"/>
  <c r="M37" s="1"/>
  <c r="L8"/>
  <c r="S37" l="1"/>
  <c r="L37"/>
</calcChain>
</file>

<file path=xl/sharedStrings.xml><?xml version="1.0" encoding="utf-8"?>
<sst xmlns="http://schemas.openxmlformats.org/spreadsheetml/2006/main" count="63" uniqueCount="44">
  <si>
    <t>FINANCING UNDER SELF HELF GROUP</t>
  </si>
  <si>
    <t>AS ON 31.12.2018</t>
  </si>
  <si>
    <t>Sl. No.</t>
  </si>
  <si>
    <t>Name of the Bank</t>
  </si>
  <si>
    <t>Deposit Linkages</t>
  </si>
  <si>
    <t>Credit Linkages (Advances)</t>
  </si>
  <si>
    <t>Current Financial Year</t>
  </si>
  <si>
    <t>Cumulative Position</t>
  </si>
  <si>
    <t>Target</t>
  </si>
  <si>
    <t>Under NRLM</t>
  </si>
  <si>
    <t>Direct SHGs</t>
  </si>
  <si>
    <t>Total</t>
  </si>
  <si>
    <t>No.</t>
  </si>
  <si>
    <t>Amount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</si>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</sst>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sz val="12"/>
      <color theme="1"/>
      <name val="Bernard MT Condensed"/>
      <family val="1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right"/>
    </xf>
    <xf numFmtId="0" fontId="7" fillId="2" borderId="2" xfId="0" applyFont="1" applyFill="1" applyBorder="1" applyAlignment="1"/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9" fillId="0" borderId="2" xfId="0" applyFont="1" applyFill="1" applyBorder="1" applyAlignment="1">
      <alignment horizontal="right"/>
    </xf>
    <xf numFmtId="2" fontId="9" fillId="0" borderId="2" xfId="0" applyNumberFormat="1" applyFont="1" applyFill="1" applyBorder="1" applyAlignment="1">
      <alignment horizontal="right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9" fillId="0" borderId="2" xfId="0" applyFont="1" applyBorder="1" applyAlignment="1">
      <alignment horizontal="right"/>
    </xf>
    <xf numFmtId="2" fontId="9" fillId="0" borderId="2" xfId="0" applyNumberFormat="1" applyFont="1" applyBorder="1" applyAlignment="1">
      <alignment horizontal="right"/>
    </xf>
    <xf numFmtId="0" fontId="10" fillId="0" borderId="6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2" xfId="0" applyFont="1" applyBorder="1" applyAlignment="1">
      <alignment horizontal="right"/>
    </xf>
    <xf numFmtId="2" fontId="10" fillId="0" borderId="2" xfId="0" applyNumberFormat="1" applyFont="1" applyBorder="1" applyAlignment="1">
      <alignment horizontal="right"/>
    </xf>
    <xf numFmtId="0" fontId="1" fillId="0" borderId="0" xfId="0" applyFont="1"/>
    <xf numFmtId="0" fontId="8" fillId="0" borderId="7" xfId="0" applyFont="1" applyBorder="1" applyAlignment="1">
      <alignment wrapText="1"/>
    </xf>
    <xf numFmtId="0" fontId="8" fillId="0" borderId="2" xfId="0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37"/>
  <sheetViews>
    <sheetView tabSelected="1" workbookViewId="0">
      <selection sqref="A1:XFD1048576"/>
    </sheetView>
  </sheetViews>
  <sheetFormatPr defaultRowHeight="15"/>
  <cols>
    <col min="2" max="2" width="12" customWidth="1"/>
    <col min="3" max="3" width="6.7109375" customWidth="1"/>
    <col min="5" max="5" width="6.7109375" customWidth="1"/>
    <col min="7" max="8" width="7.28515625" customWidth="1"/>
    <col min="10" max="10" width="4.85546875" customWidth="1"/>
    <col min="12" max="12" width="5.28515625" customWidth="1"/>
    <col min="14" max="14" width="5.5703125" customWidth="1"/>
    <col min="16" max="16" width="5.28515625" customWidth="1"/>
    <col min="18" max="18" width="5.28515625" customWidth="1"/>
  </cols>
  <sheetData>
    <row r="1" spans="1:19">
      <c r="A1" s="1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>
      <c r="A4" s="4" t="s">
        <v>2</v>
      </c>
      <c r="B4" s="5" t="s">
        <v>3</v>
      </c>
      <c r="C4" s="6" t="s">
        <v>4</v>
      </c>
      <c r="D4" s="6"/>
      <c r="E4" s="6"/>
      <c r="F4" s="6"/>
      <c r="G4" s="6" t="s">
        <v>5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>
      <c r="A5" s="4"/>
      <c r="B5" s="5"/>
      <c r="C5" s="7" t="s">
        <v>6</v>
      </c>
      <c r="D5" s="7"/>
      <c r="E5" s="7" t="s">
        <v>7</v>
      </c>
      <c r="F5" s="7"/>
      <c r="G5" s="8" t="s">
        <v>8</v>
      </c>
      <c r="H5" s="9" t="s">
        <v>6</v>
      </c>
      <c r="I5" s="9"/>
      <c r="J5" s="9"/>
      <c r="K5" s="9"/>
      <c r="L5" s="9"/>
      <c r="M5" s="9"/>
      <c r="N5" s="9" t="s">
        <v>7</v>
      </c>
      <c r="O5" s="9"/>
      <c r="P5" s="9"/>
      <c r="Q5" s="9"/>
      <c r="R5" s="9"/>
      <c r="S5" s="9"/>
    </row>
    <row r="6" spans="1:19">
      <c r="A6" s="4"/>
      <c r="B6" s="5"/>
      <c r="C6" s="7"/>
      <c r="D6" s="7"/>
      <c r="E6" s="7"/>
      <c r="F6" s="7"/>
      <c r="G6" s="8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9</v>
      </c>
      <c r="O6" s="10"/>
      <c r="P6" s="10" t="s">
        <v>10</v>
      </c>
      <c r="Q6" s="10"/>
      <c r="R6" s="10" t="s">
        <v>11</v>
      </c>
      <c r="S6" s="10"/>
    </row>
    <row r="7" spans="1:19">
      <c r="A7" s="4"/>
      <c r="B7" s="5"/>
      <c r="C7" s="11" t="s">
        <v>12</v>
      </c>
      <c r="D7" s="12" t="s">
        <v>13</v>
      </c>
      <c r="E7" s="11" t="s">
        <v>12</v>
      </c>
      <c r="F7" s="13" t="s">
        <v>13</v>
      </c>
      <c r="G7" s="8"/>
      <c r="H7" s="11" t="s">
        <v>12</v>
      </c>
      <c r="I7" s="11" t="s">
        <v>13</v>
      </c>
      <c r="J7" s="11" t="s">
        <v>12</v>
      </c>
      <c r="K7" s="11" t="s">
        <v>13</v>
      </c>
      <c r="L7" s="11" t="s">
        <v>12</v>
      </c>
      <c r="M7" s="11" t="s">
        <v>13</v>
      </c>
      <c r="N7" s="11" t="s">
        <v>12</v>
      </c>
      <c r="O7" s="11" t="s">
        <v>13</v>
      </c>
      <c r="P7" s="11" t="s">
        <v>12</v>
      </c>
      <c r="Q7" s="11" t="s">
        <v>13</v>
      </c>
      <c r="R7" s="11" t="s">
        <v>12</v>
      </c>
      <c r="S7" s="11" t="s">
        <v>13</v>
      </c>
    </row>
    <row r="8" spans="1:19">
      <c r="A8" s="14">
        <v>1</v>
      </c>
      <c r="B8" s="15" t="s">
        <v>14</v>
      </c>
      <c r="C8" s="16">
        <v>0</v>
      </c>
      <c r="D8" s="17">
        <v>0</v>
      </c>
      <c r="E8" s="16">
        <v>0</v>
      </c>
      <c r="F8" s="17">
        <v>0</v>
      </c>
      <c r="G8" s="16">
        <v>1</v>
      </c>
      <c r="H8" s="16">
        <v>0</v>
      </c>
      <c r="I8" s="17">
        <v>0</v>
      </c>
      <c r="J8" s="16">
        <v>0</v>
      </c>
      <c r="K8" s="17">
        <v>0</v>
      </c>
      <c r="L8" s="16">
        <f t="shared" ref="L8:M24" si="0">J8+H8</f>
        <v>0</v>
      </c>
      <c r="M8" s="17">
        <f t="shared" si="0"/>
        <v>0</v>
      </c>
      <c r="N8" s="16">
        <v>0</v>
      </c>
      <c r="O8" s="17">
        <v>0</v>
      </c>
      <c r="P8" s="16">
        <v>0</v>
      </c>
      <c r="Q8" s="17">
        <v>0</v>
      </c>
      <c r="R8" s="16">
        <f t="shared" ref="R8:S25" si="1">P8+N8</f>
        <v>0</v>
      </c>
      <c r="S8" s="17">
        <f t="shared" si="1"/>
        <v>0</v>
      </c>
    </row>
    <row r="9" spans="1:19">
      <c r="A9" s="18">
        <v>2</v>
      </c>
      <c r="B9" s="19" t="s">
        <v>15</v>
      </c>
      <c r="C9" s="16">
        <v>0</v>
      </c>
      <c r="D9" s="17">
        <v>0</v>
      </c>
      <c r="E9" s="16">
        <v>0</v>
      </c>
      <c r="F9" s="17">
        <v>0</v>
      </c>
      <c r="G9" s="16">
        <v>1</v>
      </c>
      <c r="H9" s="16">
        <v>0</v>
      </c>
      <c r="I9" s="17">
        <v>0</v>
      </c>
      <c r="J9" s="16">
        <v>0</v>
      </c>
      <c r="K9" s="17">
        <v>0</v>
      </c>
      <c r="L9" s="16">
        <f t="shared" si="0"/>
        <v>0</v>
      </c>
      <c r="M9" s="17">
        <f t="shared" si="0"/>
        <v>0</v>
      </c>
      <c r="N9" s="16">
        <v>0</v>
      </c>
      <c r="O9" s="17">
        <v>0</v>
      </c>
      <c r="P9" s="16">
        <v>0</v>
      </c>
      <c r="Q9" s="17">
        <v>0</v>
      </c>
      <c r="R9" s="16">
        <f t="shared" si="1"/>
        <v>0</v>
      </c>
      <c r="S9" s="17">
        <f t="shared" si="1"/>
        <v>0</v>
      </c>
    </row>
    <row r="10" spans="1:19">
      <c r="A10" s="18">
        <v>3</v>
      </c>
      <c r="B10" s="19" t="s">
        <v>16</v>
      </c>
      <c r="C10" s="16">
        <v>5</v>
      </c>
      <c r="D10" s="17">
        <v>0.06</v>
      </c>
      <c r="E10" s="16">
        <v>19</v>
      </c>
      <c r="F10" s="17">
        <v>3.16</v>
      </c>
      <c r="G10" s="16">
        <v>2</v>
      </c>
      <c r="H10" s="16">
        <v>0</v>
      </c>
      <c r="I10" s="17">
        <v>0</v>
      </c>
      <c r="J10" s="16">
        <v>0</v>
      </c>
      <c r="K10" s="17">
        <v>0</v>
      </c>
      <c r="L10" s="16">
        <v>0</v>
      </c>
      <c r="M10" s="17">
        <v>0</v>
      </c>
      <c r="N10" s="16">
        <v>0</v>
      </c>
      <c r="O10" s="17">
        <v>0</v>
      </c>
      <c r="P10" s="16">
        <v>1</v>
      </c>
      <c r="Q10" s="17">
        <v>0.12</v>
      </c>
      <c r="R10" s="16">
        <v>0</v>
      </c>
      <c r="S10" s="17">
        <v>0</v>
      </c>
    </row>
    <row r="11" spans="1:19">
      <c r="A11" s="18">
        <v>4</v>
      </c>
      <c r="B11" s="19" t="s">
        <v>17</v>
      </c>
      <c r="C11" s="16">
        <v>1</v>
      </c>
      <c r="D11" s="17">
        <v>0.3</v>
      </c>
      <c r="E11" s="16">
        <v>6</v>
      </c>
      <c r="F11" s="17">
        <v>0.25</v>
      </c>
      <c r="G11" s="16">
        <v>1</v>
      </c>
      <c r="H11" s="16">
        <v>0</v>
      </c>
      <c r="I11" s="17">
        <v>0</v>
      </c>
      <c r="J11" s="16">
        <v>0</v>
      </c>
      <c r="K11" s="17">
        <v>0</v>
      </c>
      <c r="L11" s="16">
        <f t="shared" si="0"/>
        <v>0</v>
      </c>
      <c r="M11" s="17">
        <f t="shared" si="0"/>
        <v>0</v>
      </c>
      <c r="N11" s="16">
        <v>0</v>
      </c>
      <c r="O11" s="17">
        <v>0</v>
      </c>
      <c r="P11" s="16">
        <v>1</v>
      </c>
      <c r="Q11" s="17">
        <v>5.7</v>
      </c>
      <c r="R11" s="16">
        <f t="shared" si="1"/>
        <v>1</v>
      </c>
      <c r="S11" s="17">
        <f t="shared" si="1"/>
        <v>5.7</v>
      </c>
    </row>
    <row r="12" spans="1:19">
      <c r="A12" s="18">
        <v>5</v>
      </c>
      <c r="B12" s="19" t="s">
        <v>18</v>
      </c>
      <c r="C12" s="20">
        <v>1</v>
      </c>
      <c r="D12" s="21">
        <v>0.15</v>
      </c>
      <c r="E12" s="20">
        <v>8</v>
      </c>
      <c r="F12" s="21">
        <v>0.5</v>
      </c>
      <c r="G12" s="20">
        <v>6</v>
      </c>
      <c r="H12" s="20">
        <v>0</v>
      </c>
      <c r="I12" s="21">
        <v>0</v>
      </c>
      <c r="J12" s="20">
        <v>0</v>
      </c>
      <c r="K12" s="21">
        <v>0</v>
      </c>
      <c r="L12" s="20">
        <f t="shared" si="0"/>
        <v>0</v>
      </c>
      <c r="M12" s="21">
        <f t="shared" si="0"/>
        <v>0</v>
      </c>
      <c r="N12" s="20">
        <v>0</v>
      </c>
      <c r="O12" s="21">
        <v>0</v>
      </c>
      <c r="P12" s="20">
        <v>0</v>
      </c>
      <c r="Q12" s="21">
        <v>0</v>
      </c>
      <c r="R12" s="20">
        <f t="shared" si="1"/>
        <v>0</v>
      </c>
      <c r="S12" s="21">
        <f t="shared" si="1"/>
        <v>0</v>
      </c>
    </row>
    <row r="13" spans="1:19">
      <c r="A13" s="18">
        <v>6</v>
      </c>
      <c r="B13" s="19" t="s">
        <v>19</v>
      </c>
      <c r="C13" s="20">
        <v>0</v>
      </c>
      <c r="D13" s="21">
        <v>0</v>
      </c>
      <c r="E13" s="20">
        <v>0</v>
      </c>
      <c r="F13" s="21">
        <v>0</v>
      </c>
      <c r="G13" s="20">
        <v>5</v>
      </c>
      <c r="H13" s="20">
        <v>0</v>
      </c>
      <c r="I13" s="21">
        <v>0</v>
      </c>
      <c r="J13" s="20">
        <v>0</v>
      </c>
      <c r="K13" s="21">
        <v>0</v>
      </c>
      <c r="L13" s="20">
        <f t="shared" si="0"/>
        <v>0</v>
      </c>
      <c r="M13" s="21">
        <f t="shared" si="0"/>
        <v>0</v>
      </c>
      <c r="N13" s="20">
        <v>0</v>
      </c>
      <c r="O13" s="21">
        <v>0</v>
      </c>
      <c r="P13" s="20">
        <v>4</v>
      </c>
      <c r="Q13" s="21">
        <v>4.46</v>
      </c>
      <c r="R13" s="20">
        <f t="shared" si="1"/>
        <v>4</v>
      </c>
      <c r="S13" s="21">
        <f t="shared" si="1"/>
        <v>4.46</v>
      </c>
    </row>
    <row r="14" spans="1:19">
      <c r="A14" s="18">
        <v>7</v>
      </c>
      <c r="B14" s="19" t="s">
        <v>20</v>
      </c>
      <c r="C14" s="16">
        <v>0</v>
      </c>
      <c r="D14" s="17">
        <v>0</v>
      </c>
      <c r="E14" s="16">
        <v>0</v>
      </c>
      <c r="F14" s="17">
        <v>0</v>
      </c>
      <c r="G14" s="16">
        <v>1</v>
      </c>
      <c r="H14" s="16">
        <v>0</v>
      </c>
      <c r="I14" s="17">
        <v>0</v>
      </c>
      <c r="J14" s="16">
        <v>0</v>
      </c>
      <c r="K14" s="17">
        <v>0</v>
      </c>
      <c r="L14" s="16">
        <f t="shared" si="0"/>
        <v>0</v>
      </c>
      <c r="M14" s="17">
        <f t="shared" si="0"/>
        <v>0</v>
      </c>
      <c r="N14" s="16">
        <v>0</v>
      </c>
      <c r="O14" s="17">
        <v>0</v>
      </c>
      <c r="P14" s="16">
        <v>0</v>
      </c>
      <c r="Q14" s="17">
        <v>0</v>
      </c>
      <c r="R14" s="16">
        <f t="shared" si="1"/>
        <v>0</v>
      </c>
      <c r="S14" s="17">
        <f t="shared" si="1"/>
        <v>0</v>
      </c>
    </row>
    <row r="15" spans="1:19">
      <c r="A15" s="18">
        <v>8</v>
      </c>
      <c r="B15" s="19" t="s">
        <v>21</v>
      </c>
      <c r="C15" s="16">
        <v>5</v>
      </c>
      <c r="D15" s="17">
        <v>0.06</v>
      </c>
      <c r="E15" s="16">
        <v>0</v>
      </c>
      <c r="F15" s="17">
        <v>0</v>
      </c>
      <c r="G15" s="16">
        <v>1</v>
      </c>
      <c r="H15" s="16">
        <v>0</v>
      </c>
      <c r="I15" s="17">
        <v>0</v>
      </c>
      <c r="J15" s="16">
        <v>0</v>
      </c>
      <c r="K15" s="17">
        <v>0</v>
      </c>
      <c r="L15" s="16">
        <f t="shared" si="0"/>
        <v>0</v>
      </c>
      <c r="M15" s="17">
        <f t="shared" si="0"/>
        <v>0</v>
      </c>
      <c r="N15" s="16">
        <v>0</v>
      </c>
      <c r="O15" s="17">
        <v>0</v>
      </c>
      <c r="P15" s="16">
        <v>0</v>
      </c>
      <c r="Q15" s="17">
        <v>0</v>
      </c>
      <c r="R15" s="16">
        <f t="shared" si="1"/>
        <v>0</v>
      </c>
      <c r="S15" s="17">
        <f t="shared" si="1"/>
        <v>0</v>
      </c>
    </row>
    <row r="16" spans="1:19">
      <c r="A16" s="18">
        <v>9</v>
      </c>
      <c r="B16" s="19" t="s">
        <v>22</v>
      </c>
      <c r="C16" s="16">
        <v>0</v>
      </c>
      <c r="D16" s="17">
        <v>0</v>
      </c>
      <c r="E16" s="16">
        <v>0</v>
      </c>
      <c r="F16" s="17">
        <v>0</v>
      </c>
      <c r="G16" s="16">
        <v>1</v>
      </c>
      <c r="H16" s="16">
        <v>0</v>
      </c>
      <c r="I16" s="17">
        <v>0</v>
      </c>
      <c r="J16" s="16">
        <v>0</v>
      </c>
      <c r="K16" s="17">
        <v>0</v>
      </c>
      <c r="L16" s="16">
        <f t="shared" si="0"/>
        <v>0</v>
      </c>
      <c r="M16" s="17">
        <f t="shared" si="0"/>
        <v>0</v>
      </c>
      <c r="N16" s="16">
        <v>0</v>
      </c>
      <c r="O16" s="17">
        <v>0</v>
      </c>
      <c r="P16" s="16">
        <v>2</v>
      </c>
      <c r="Q16" s="17">
        <v>4.8099999999999996</v>
      </c>
      <c r="R16" s="16">
        <f t="shared" si="1"/>
        <v>2</v>
      </c>
      <c r="S16" s="17">
        <f t="shared" si="1"/>
        <v>4.8099999999999996</v>
      </c>
    </row>
    <row r="17" spans="1:19">
      <c r="A17" s="18">
        <v>10</v>
      </c>
      <c r="B17" s="19" t="s">
        <v>23</v>
      </c>
      <c r="C17" s="16">
        <v>0</v>
      </c>
      <c r="D17" s="17">
        <v>0</v>
      </c>
      <c r="E17" s="16">
        <v>0</v>
      </c>
      <c r="F17" s="17">
        <v>0</v>
      </c>
      <c r="G17" s="16">
        <v>1</v>
      </c>
      <c r="H17" s="16">
        <v>0</v>
      </c>
      <c r="I17" s="17">
        <v>0</v>
      </c>
      <c r="J17" s="16">
        <v>0</v>
      </c>
      <c r="K17" s="17">
        <v>0</v>
      </c>
      <c r="L17" s="16">
        <f t="shared" si="0"/>
        <v>0</v>
      </c>
      <c r="M17" s="17">
        <f t="shared" si="0"/>
        <v>0</v>
      </c>
      <c r="N17" s="16">
        <v>0</v>
      </c>
      <c r="O17" s="17">
        <v>0</v>
      </c>
      <c r="P17" s="16">
        <v>1</v>
      </c>
      <c r="Q17" s="17">
        <v>0.93</v>
      </c>
      <c r="R17" s="16">
        <f t="shared" si="1"/>
        <v>1</v>
      </c>
      <c r="S17" s="17">
        <f t="shared" si="1"/>
        <v>0.93</v>
      </c>
    </row>
    <row r="18" spans="1:19">
      <c r="A18" s="18">
        <v>11</v>
      </c>
      <c r="B18" s="19" t="s">
        <v>24</v>
      </c>
      <c r="C18" s="16">
        <v>6</v>
      </c>
      <c r="D18" s="17">
        <v>0.62</v>
      </c>
      <c r="E18" s="16">
        <v>43</v>
      </c>
      <c r="F18" s="17">
        <v>1.63</v>
      </c>
      <c r="G18" s="16">
        <v>1</v>
      </c>
      <c r="H18" s="16">
        <v>1</v>
      </c>
      <c r="I18" s="17">
        <v>1.5</v>
      </c>
      <c r="J18" s="16">
        <v>4</v>
      </c>
      <c r="K18" s="17">
        <v>2.5</v>
      </c>
      <c r="L18" s="16">
        <v>5</v>
      </c>
      <c r="M18" s="17">
        <f t="shared" si="0"/>
        <v>4</v>
      </c>
      <c r="N18" s="16">
        <v>19</v>
      </c>
      <c r="O18" s="17">
        <v>22.36</v>
      </c>
      <c r="P18" s="16">
        <v>23</v>
      </c>
      <c r="Q18" s="17">
        <v>27.36</v>
      </c>
      <c r="R18" s="16">
        <f>P18+N18</f>
        <v>42</v>
      </c>
      <c r="S18" s="17">
        <f>Q18+O18</f>
        <v>49.72</v>
      </c>
    </row>
    <row r="19" spans="1:19">
      <c r="A19" s="18">
        <v>12</v>
      </c>
      <c r="B19" s="19" t="s">
        <v>25</v>
      </c>
      <c r="C19" s="16">
        <v>0</v>
      </c>
      <c r="D19" s="17">
        <v>0</v>
      </c>
      <c r="E19" s="16">
        <v>0</v>
      </c>
      <c r="F19" s="17">
        <v>0</v>
      </c>
      <c r="G19" s="16">
        <v>1</v>
      </c>
      <c r="H19" s="16">
        <v>0</v>
      </c>
      <c r="I19" s="17">
        <v>0</v>
      </c>
      <c r="J19" s="16">
        <v>0</v>
      </c>
      <c r="K19" s="17">
        <v>0</v>
      </c>
      <c r="L19" s="16">
        <v>0</v>
      </c>
      <c r="M19" s="17">
        <v>0</v>
      </c>
      <c r="N19" s="16">
        <v>0</v>
      </c>
      <c r="O19" s="17">
        <v>0</v>
      </c>
      <c r="P19" s="16">
        <v>0</v>
      </c>
      <c r="Q19" s="17">
        <v>0</v>
      </c>
      <c r="R19" s="16">
        <v>0</v>
      </c>
      <c r="S19" s="17">
        <f t="shared" ref="S19" si="2">Q19+O19</f>
        <v>0</v>
      </c>
    </row>
    <row r="20" spans="1:19">
      <c r="A20" s="18">
        <v>13</v>
      </c>
      <c r="B20" s="19" t="s">
        <v>26</v>
      </c>
      <c r="C20" s="16">
        <v>30</v>
      </c>
      <c r="D20" s="17">
        <v>2.27</v>
      </c>
      <c r="E20" s="16">
        <v>1440</v>
      </c>
      <c r="F20" s="17">
        <v>107.85</v>
      </c>
      <c r="G20" s="16">
        <v>39</v>
      </c>
      <c r="H20" s="16">
        <v>0</v>
      </c>
      <c r="I20" s="17">
        <v>0</v>
      </c>
      <c r="J20" s="16">
        <v>0</v>
      </c>
      <c r="K20" s="17">
        <v>0</v>
      </c>
      <c r="L20" s="16">
        <v>0</v>
      </c>
      <c r="M20" s="17">
        <f t="shared" si="0"/>
        <v>0</v>
      </c>
      <c r="N20" s="16">
        <v>6</v>
      </c>
      <c r="O20" s="17">
        <v>5.5</v>
      </c>
      <c r="P20" s="16">
        <v>4</v>
      </c>
      <c r="Q20" s="17">
        <v>4.71</v>
      </c>
      <c r="R20" s="16">
        <f t="shared" si="1"/>
        <v>10</v>
      </c>
      <c r="S20" s="17">
        <f t="shared" si="1"/>
        <v>10.210000000000001</v>
      </c>
    </row>
    <row r="21" spans="1:19">
      <c r="A21" s="18">
        <v>14</v>
      </c>
      <c r="B21" s="19" t="s">
        <v>27</v>
      </c>
      <c r="C21" s="16">
        <v>1</v>
      </c>
      <c r="D21" s="17">
        <v>2.5</v>
      </c>
      <c r="E21" s="16">
        <v>12</v>
      </c>
      <c r="F21" s="17">
        <v>5</v>
      </c>
      <c r="G21" s="16">
        <v>1</v>
      </c>
      <c r="H21" s="16">
        <v>0</v>
      </c>
      <c r="I21" s="17">
        <v>0</v>
      </c>
      <c r="J21" s="16">
        <v>5</v>
      </c>
      <c r="K21" s="17">
        <v>18</v>
      </c>
      <c r="L21" s="16">
        <f t="shared" si="0"/>
        <v>5</v>
      </c>
      <c r="M21" s="17">
        <f t="shared" si="0"/>
        <v>18</v>
      </c>
      <c r="N21" s="16">
        <v>0</v>
      </c>
      <c r="O21" s="17">
        <v>0</v>
      </c>
      <c r="P21" s="16">
        <v>5</v>
      </c>
      <c r="Q21" s="17">
        <v>17</v>
      </c>
      <c r="R21" s="16">
        <f t="shared" si="1"/>
        <v>5</v>
      </c>
      <c r="S21" s="17">
        <f t="shared" si="1"/>
        <v>17</v>
      </c>
    </row>
    <row r="22" spans="1:19">
      <c r="A22" s="18">
        <v>15</v>
      </c>
      <c r="B22" s="19" t="s">
        <v>28</v>
      </c>
      <c r="C22" s="16">
        <v>0</v>
      </c>
      <c r="D22" s="17">
        <v>0</v>
      </c>
      <c r="E22" s="16">
        <v>0</v>
      </c>
      <c r="F22" s="17">
        <v>0</v>
      </c>
      <c r="G22" s="16">
        <v>2</v>
      </c>
      <c r="H22" s="16">
        <v>0</v>
      </c>
      <c r="I22" s="17">
        <v>0</v>
      </c>
      <c r="J22" s="16">
        <v>0</v>
      </c>
      <c r="K22" s="17">
        <v>0</v>
      </c>
      <c r="L22" s="16">
        <f t="shared" si="0"/>
        <v>0</v>
      </c>
      <c r="M22" s="17">
        <f t="shared" si="0"/>
        <v>0</v>
      </c>
      <c r="N22" s="16">
        <v>0</v>
      </c>
      <c r="O22" s="17">
        <v>0</v>
      </c>
      <c r="P22" s="16">
        <v>0</v>
      </c>
      <c r="Q22" s="17">
        <v>0</v>
      </c>
      <c r="R22" s="16">
        <v>0</v>
      </c>
      <c r="S22" s="17">
        <v>0</v>
      </c>
    </row>
    <row r="23" spans="1:19">
      <c r="A23" s="18">
        <v>16</v>
      </c>
      <c r="B23" s="19" t="s">
        <v>29</v>
      </c>
      <c r="C23" s="16">
        <v>0</v>
      </c>
      <c r="D23" s="17">
        <v>0</v>
      </c>
      <c r="E23" s="16">
        <v>0</v>
      </c>
      <c r="F23" s="17">
        <v>0</v>
      </c>
      <c r="G23" s="16">
        <v>1</v>
      </c>
      <c r="H23" s="16">
        <v>0</v>
      </c>
      <c r="I23" s="17">
        <v>0</v>
      </c>
      <c r="J23" s="16">
        <v>0</v>
      </c>
      <c r="K23" s="17">
        <v>0</v>
      </c>
      <c r="L23" s="16">
        <f t="shared" si="0"/>
        <v>0</v>
      </c>
      <c r="M23" s="17">
        <f t="shared" si="0"/>
        <v>0</v>
      </c>
      <c r="N23" s="16">
        <v>0</v>
      </c>
      <c r="O23" s="17">
        <v>0</v>
      </c>
      <c r="P23" s="16">
        <v>1</v>
      </c>
      <c r="Q23" s="17">
        <v>0.11</v>
      </c>
      <c r="R23" s="16">
        <v>0</v>
      </c>
      <c r="S23" s="17">
        <f t="shared" si="1"/>
        <v>0.11</v>
      </c>
    </row>
    <row r="24" spans="1:19">
      <c r="A24" s="18">
        <v>17</v>
      </c>
      <c r="B24" s="19" t="s">
        <v>30</v>
      </c>
      <c r="C24" s="16">
        <v>0</v>
      </c>
      <c r="D24" s="17">
        <v>0</v>
      </c>
      <c r="E24" s="16">
        <v>0</v>
      </c>
      <c r="F24" s="17">
        <v>0</v>
      </c>
      <c r="G24" s="16">
        <v>1</v>
      </c>
      <c r="H24" s="16">
        <v>0</v>
      </c>
      <c r="I24" s="17">
        <v>0</v>
      </c>
      <c r="J24" s="16">
        <v>0</v>
      </c>
      <c r="K24" s="17">
        <v>0</v>
      </c>
      <c r="L24" s="16">
        <f t="shared" si="0"/>
        <v>0</v>
      </c>
      <c r="M24" s="17">
        <f t="shared" si="0"/>
        <v>0</v>
      </c>
      <c r="N24" s="16">
        <v>0</v>
      </c>
      <c r="O24" s="17">
        <v>0</v>
      </c>
      <c r="P24" s="16">
        <v>0</v>
      </c>
      <c r="Q24" s="17">
        <v>0</v>
      </c>
      <c r="R24" s="16">
        <f t="shared" si="1"/>
        <v>0</v>
      </c>
      <c r="S24" s="17">
        <f t="shared" si="1"/>
        <v>0</v>
      </c>
    </row>
    <row r="25" spans="1:19">
      <c r="A25" s="18">
        <v>18</v>
      </c>
      <c r="B25" s="19" t="s">
        <v>31</v>
      </c>
      <c r="C25" s="20">
        <v>0</v>
      </c>
      <c r="D25" s="21">
        <v>0</v>
      </c>
      <c r="E25" s="20">
        <v>6</v>
      </c>
      <c r="F25" s="21">
        <v>2.4</v>
      </c>
      <c r="G25" s="20">
        <v>4</v>
      </c>
      <c r="H25" s="20">
        <v>5</v>
      </c>
      <c r="I25" s="21">
        <v>2.5</v>
      </c>
      <c r="J25" s="20">
        <v>3</v>
      </c>
      <c r="K25" s="21">
        <v>1.5</v>
      </c>
      <c r="L25" s="20">
        <v>8</v>
      </c>
      <c r="M25" s="21">
        <v>4</v>
      </c>
      <c r="N25" s="20">
        <v>5</v>
      </c>
      <c r="O25" s="21">
        <v>2.5</v>
      </c>
      <c r="P25" s="20">
        <v>6</v>
      </c>
      <c r="Q25" s="21">
        <v>28.03</v>
      </c>
      <c r="R25" s="20">
        <f t="shared" si="1"/>
        <v>11</v>
      </c>
      <c r="S25" s="21">
        <f t="shared" si="1"/>
        <v>30.53</v>
      </c>
    </row>
    <row r="26" spans="1:19" s="26" customFormat="1">
      <c r="A26" s="22" t="s">
        <v>32</v>
      </c>
      <c r="B26" s="23"/>
      <c r="C26" s="24">
        <f t="shared" ref="C26:S26" si="3">SUM(C8:C25)</f>
        <v>49</v>
      </c>
      <c r="D26" s="25">
        <f t="shared" si="3"/>
        <v>5.96</v>
      </c>
      <c r="E26" s="24">
        <f t="shared" si="3"/>
        <v>1534</v>
      </c>
      <c r="F26" s="25">
        <f t="shared" si="3"/>
        <v>120.79</v>
      </c>
      <c r="G26" s="24">
        <f t="shared" si="3"/>
        <v>70</v>
      </c>
      <c r="H26" s="24">
        <f t="shared" si="3"/>
        <v>6</v>
      </c>
      <c r="I26" s="25">
        <f t="shared" si="3"/>
        <v>4</v>
      </c>
      <c r="J26" s="24">
        <f t="shared" si="3"/>
        <v>12</v>
      </c>
      <c r="K26" s="25">
        <f t="shared" si="3"/>
        <v>22</v>
      </c>
      <c r="L26" s="24">
        <f t="shared" si="3"/>
        <v>18</v>
      </c>
      <c r="M26" s="25">
        <f t="shared" si="3"/>
        <v>26</v>
      </c>
      <c r="N26" s="24">
        <f t="shared" si="3"/>
        <v>30</v>
      </c>
      <c r="O26" s="25">
        <f t="shared" si="3"/>
        <v>30.36</v>
      </c>
      <c r="P26" s="24">
        <f t="shared" si="3"/>
        <v>48</v>
      </c>
      <c r="Q26" s="25">
        <f t="shared" si="3"/>
        <v>93.23</v>
      </c>
      <c r="R26" s="24">
        <f t="shared" si="3"/>
        <v>76</v>
      </c>
      <c r="S26" s="25">
        <f t="shared" si="3"/>
        <v>123.47000000000001</v>
      </c>
    </row>
    <row r="27" spans="1:19">
      <c r="A27" s="18">
        <v>1</v>
      </c>
      <c r="B27" s="19" t="s">
        <v>33</v>
      </c>
      <c r="C27" s="16">
        <v>0</v>
      </c>
      <c r="D27" s="17">
        <v>0</v>
      </c>
      <c r="E27" s="16">
        <v>0</v>
      </c>
      <c r="F27" s="17">
        <v>0</v>
      </c>
      <c r="G27" s="16">
        <v>3</v>
      </c>
      <c r="H27" s="16">
        <v>0</v>
      </c>
      <c r="I27" s="17">
        <v>0</v>
      </c>
      <c r="J27" s="16">
        <v>0</v>
      </c>
      <c r="K27" s="17">
        <v>0</v>
      </c>
      <c r="L27" s="16">
        <f>J27+H27</f>
        <v>0</v>
      </c>
      <c r="M27" s="17">
        <f>K27+I27</f>
        <v>0</v>
      </c>
      <c r="N27" s="16">
        <v>0</v>
      </c>
      <c r="O27" s="17">
        <v>0</v>
      </c>
      <c r="P27" s="16">
        <v>0</v>
      </c>
      <c r="Q27" s="17">
        <v>0</v>
      </c>
      <c r="R27" s="16">
        <f>P27+N27</f>
        <v>0</v>
      </c>
      <c r="S27" s="17">
        <f>Q27+O27</f>
        <v>0</v>
      </c>
    </row>
    <row r="28" spans="1:19">
      <c r="A28" s="18">
        <v>2</v>
      </c>
      <c r="B28" s="19" t="s">
        <v>34</v>
      </c>
      <c r="C28" s="16">
        <v>0</v>
      </c>
      <c r="D28" s="17">
        <v>0</v>
      </c>
      <c r="E28" s="16">
        <v>0</v>
      </c>
      <c r="F28" s="17">
        <v>0</v>
      </c>
      <c r="G28" s="16">
        <v>3</v>
      </c>
      <c r="H28" s="16">
        <v>0</v>
      </c>
      <c r="I28" s="17">
        <v>0</v>
      </c>
      <c r="J28" s="16">
        <v>0</v>
      </c>
      <c r="K28" s="17">
        <v>0</v>
      </c>
      <c r="L28" s="16">
        <f>J28+H28</f>
        <v>0</v>
      </c>
      <c r="M28" s="17">
        <f>K28+I28</f>
        <v>0</v>
      </c>
      <c r="N28" s="16">
        <v>0</v>
      </c>
      <c r="O28" s="17">
        <v>0</v>
      </c>
      <c r="P28" s="16">
        <v>0</v>
      </c>
      <c r="Q28" s="17">
        <v>0</v>
      </c>
      <c r="R28" s="16">
        <f>P28+N28</f>
        <v>0</v>
      </c>
      <c r="S28" s="17">
        <f>Q28+O28</f>
        <v>0</v>
      </c>
    </row>
    <row r="29" spans="1:19">
      <c r="A29" s="18">
        <v>3</v>
      </c>
      <c r="B29" s="19" t="s">
        <v>35</v>
      </c>
      <c r="C29" s="16">
        <v>0</v>
      </c>
      <c r="D29" s="17">
        <v>0</v>
      </c>
      <c r="E29" s="16">
        <v>0</v>
      </c>
      <c r="F29" s="17">
        <v>0</v>
      </c>
      <c r="G29" s="16">
        <v>1</v>
      </c>
      <c r="H29" s="16">
        <v>0</v>
      </c>
      <c r="I29" s="17">
        <v>0</v>
      </c>
      <c r="J29" s="16">
        <v>0</v>
      </c>
      <c r="K29" s="17">
        <v>0</v>
      </c>
      <c r="L29" s="16">
        <v>0</v>
      </c>
      <c r="M29" s="17">
        <v>0</v>
      </c>
      <c r="N29" s="16">
        <v>0</v>
      </c>
      <c r="O29" s="17">
        <v>0</v>
      </c>
      <c r="P29" s="16">
        <v>0</v>
      </c>
      <c r="Q29" s="17">
        <v>0</v>
      </c>
      <c r="R29" s="16">
        <v>0</v>
      </c>
      <c r="S29" s="17">
        <v>0</v>
      </c>
    </row>
    <row r="30" spans="1:19">
      <c r="A30" s="18">
        <v>4</v>
      </c>
      <c r="B30" s="19" t="s">
        <v>36</v>
      </c>
      <c r="C30" s="16">
        <v>0</v>
      </c>
      <c r="D30" s="17">
        <v>0</v>
      </c>
      <c r="E30" s="16">
        <v>0</v>
      </c>
      <c r="F30" s="17">
        <v>0</v>
      </c>
      <c r="G30" s="16">
        <v>3</v>
      </c>
      <c r="H30" s="16">
        <v>0</v>
      </c>
      <c r="I30" s="17">
        <v>0</v>
      </c>
      <c r="J30" s="16">
        <v>0</v>
      </c>
      <c r="K30" s="17">
        <v>0</v>
      </c>
      <c r="L30" s="16">
        <f>J30+H30</f>
        <v>0</v>
      </c>
      <c r="M30" s="17">
        <f>K30+I30</f>
        <v>0</v>
      </c>
      <c r="N30" s="16">
        <v>0</v>
      </c>
      <c r="O30" s="17">
        <v>0</v>
      </c>
      <c r="P30" s="16">
        <v>0</v>
      </c>
      <c r="Q30" s="17">
        <v>0</v>
      </c>
      <c r="R30" s="16">
        <f>P30+N30</f>
        <v>0</v>
      </c>
      <c r="S30" s="17">
        <f>Q30+O30</f>
        <v>0</v>
      </c>
    </row>
    <row r="31" spans="1:19">
      <c r="A31" s="18">
        <v>5</v>
      </c>
      <c r="B31" s="19" t="s">
        <v>37</v>
      </c>
      <c r="C31" s="16">
        <v>0</v>
      </c>
      <c r="D31" s="17">
        <v>0</v>
      </c>
      <c r="E31" s="16">
        <v>0</v>
      </c>
      <c r="F31" s="17">
        <v>0</v>
      </c>
      <c r="G31" s="16">
        <v>1</v>
      </c>
      <c r="H31" s="16">
        <v>0</v>
      </c>
      <c r="I31" s="17">
        <v>0</v>
      </c>
      <c r="J31" s="16">
        <v>0</v>
      </c>
      <c r="K31" s="17">
        <v>0</v>
      </c>
      <c r="L31" s="16">
        <f>J31+H31</f>
        <v>0</v>
      </c>
      <c r="M31" s="17">
        <f>K31+I31</f>
        <v>0</v>
      </c>
      <c r="N31" s="16">
        <v>0</v>
      </c>
      <c r="O31" s="17">
        <v>0</v>
      </c>
      <c r="P31" s="16">
        <v>0</v>
      </c>
      <c r="Q31" s="17">
        <v>0</v>
      </c>
      <c r="R31" s="16">
        <f>P31+N31</f>
        <v>0</v>
      </c>
      <c r="S31" s="17">
        <f>Q31+O31</f>
        <v>0</v>
      </c>
    </row>
    <row r="32" spans="1:19" s="26" customFormat="1">
      <c r="A32" s="22" t="s">
        <v>38</v>
      </c>
      <c r="B32" s="23"/>
      <c r="C32" s="24">
        <f t="shared" ref="C32:S32" si="4">SUM(C27:C31)</f>
        <v>0</v>
      </c>
      <c r="D32" s="25">
        <f t="shared" si="4"/>
        <v>0</v>
      </c>
      <c r="E32" s="24">
        <f t="shared" si="4"/>
        <v>0</v>
      </c>
      <c r="F32" s="25">
        <f t="shared" si="4"/>
        <v>0</v>
      </c>
      <c r="G32" s="24">
        <f t="shared" si="4"/>
        <v>11</v>
      </c>
      <c r="H32" s="24">
        <f t="shared" si="4"/>
        <v>0</v>
      </c>
      <c r="I32" s="25">
        <f t="shared" si="4"/>
        <v>0</v>
      </c>
      <c r="J32" s="24">
        <f t="shared" si="4"/>
        <v>0</v>
      </c>
      <c r="K32" s="25">
        <f t="shared" si="4"/>
        <v>0</v>
      </c>
      <c r="L32" s="24">
        <f t="shared" si="4"/>
        <v>0</v>
      </c>
      <c r="M32" s="25">
        <f t="shared" si="4"/>
        <v>0</v>
      </c>
      <c r="N32" s="24">
        <f t="shared" si="4"/>
        <v>0</v>
      </c>
      <c r="O32" s="25">
        <f t="shared" si="4"/>
        <v>0</v>
      </c>
      <c r="P32" s="24">
        <f t="shared" si="4"/>
        <v>0</v>
      </c>
      <c r="Q32" s="25">
        <f t="shared" si="4"/>
        <v>0</v>
      </c>
      <c r="R32" s="24">
        <f t="shared" si="4"/>
        <v>0</v>
      </c>
      <c r="S32" s="25">
        <f t="shared" si="4"/>
        <v>0</v>
      </c>
    </row>
    <row r="33" spans="1:19">
      <c r="A33" s="18">
        <v>1</v>
      </c>
      <c r="B33" s="19" t="s">
        <v>39</v>
      </c>
      <c r="C33" s="16">
        <v>268</v>
      </c>
      <c r="D33" s="17">
        <v>13.45</v>
      </c>
      <c r="E33" s="16">
        <v>2559</v>
      </c>
      <c r="F33" s="17">
        <v>231.8</v>
      </c>
      <c r="G33" s="16">
        <v>8</v>
      </c>
      <c r="H33" s="16">
        <v>0</v>
      </c>
      <c r="I33" s="17">
        <v>0</v>
      </c>
      <c r="J33" s="16">
        <v>2</v>
      </c>
      <c r="K33" s="17">
        <v>7</v>
      </c>
      <c r="L33" s="16">
        <f>J33+H33</f>
        <v>2</v>
      </c>
      <c r="M33" s="17">
        <f>K33+I33</f>
        <v>7</v>
      </c>
      <c r="N33" s="16">
        <v>9</v>
      </c>
      <c r="O33" s="17">
        <v>9</v>
      </c>
      <c r="P33" s="16">
        <v>11</v>
      </c>
      <c r="Q33" s="17">
        <v>16.5</v>
      </c>
      <c r="R33" s="16">
        <f>P33+N33</f>
        <v>20</v>
      </c>
      <c r="S33" s="17">
        <f>Q33+O33</f>
        <v>25.5</v>
      </c>
    </row>
    <row r="34" spans="1:19" s="26" customFormat="1">
      <c r="A34" s="22" t="s">
        <v>40</v>
      </c>
      <c r="B34" s="23"/>
      <c r="C34" s="24">
        <f t="shared" ref="C34:S34" si="5">SUM(C33)</f>
        <v>268</v>
      </c>
      <c r="D34" s="25">
        <f t="shared" si="5"/>
        <v>13.45</v>
      </c>
      <c r="E34" s="24">
        <f t="shared" si="5"/>
        <v>2559</v>
      </c>
      <c r="F34" s="25">
        <f t="shared" si="5"/>
        <v>231.8</v>
      </c>
      <c r="G34" s="24">
        <f t="shared" si="5"/>
        <v>8</v>
      </c>
      <c r="H34" s="24">
        <f t="shared" si="5"/>
        <v>0</v>
      </c>
      <c r="I34" s="25">
        <f t="shared" si="5"/>
        <v>0</v>
      </c>
      <c r="J34" s="24">
        <f t="shared" si="5"/>
        <v>2</v>
      </c>
      <c r="K34" s="25">
        <f t="shared" si="5"/>
        <v>7</v>
      </c>
      <c r="L34" s="24">
        <f t="shared" si="5"/>
        <v>2</v>
      </c>
      <c r="M34" s="25">
        <f t="shared" si="5"/>
        <v>7</v>
      </c>
      <c r="N34" s="24">
        <f t="shared" si="5"/>
        <v>9</v>
      </c>
      <c r="O34" s="25">
        <f t="shared" si="5"/>
        <v>9</v>
      </c>
      <c r="P34" s="24">
        <f t="shared" si="5"/>
        <v>11</v>
      </c>
      <c r="Q34" s="25">
        <f t="shared" si="5"/>
        <v>16.5</v>
      </c>
      <c r="R34" s="24">
        <f t="shared" si="5"/>
        <v>20</v>
      </c>
      <c r="S34" s="25">
        <f t="shared" si="5"/>
        <v>25.5</v>
      </c>
    </row>
    <row r="35" spans="1:19">
      <c r="A35" s="19">
        <v>1</v>
      </c>
      <c r="B35" s="27" t="s">
        <v>41</v>
      </c>
      <c r="C35" s="16">
        <v>19</v>
      </c>
      <c r="D35" s="17">
        <v>3.48</v>
      </c>
      <c r="E35" s="16">
        <v>152</v>
      </c>
      <c r="F35" s="17">
        <v>187.08</v>
      </c>
      <c r="G35" s="16">
        <v>11</v>
      </c>
      <c r="H35" s="16">
        <v>0</v>
      </c>
      <c r="I35" s="17">
        <v>0</v>
      </c>
      <c r="J35" s="16">
        <v>2</v>
      </c>
      <c r="K35" s="17">
        <v>4.12</v>
      </c>
      <c r="L35" s="16">
        <f>J35+H35</f>
        <v>2</v>
      </c>
      <c r="M35" s="17">
        <f>K35+I35</f>
        <v>4.12</v>
      </c>
      <c r="N35" s="16">
        <v>7</v>
      </c>
      <c r="O35" s="17">
        <v>14.62</v>
      </c>
      <c r="P35" s="16">
        <v>40</v>
      </c>
      <c r="Q35" s="17">
        <v>74.75</v>
      </c>
      <c r="R35" s="16">
        <f>P35+N35</f>
        <v>47</v>
      </c>
      <c r="S35" s="17">
        <f>Q35+O35</f>
        <v>89.37</v>
      </c>
    </row>
    <row r="36" spans="1:19">
      <c r="A36" s="22" t="s">
        <v>42</v>
      </c>
      <c r="B36" s="23"/>
      <c r="C36" s="28">
        <f t="shared" ref="C36:S36" si="6">SUM(C35)</f>
        <v>19</v>
      </c>
      <c r="D36" s="29">
        <f t="shared" si="6"/>
        <v>3.48</v>
      </c>
      <c r="E36" s="28">
        <f t="shared" si="6"/>
        <v>152</v>
      </c>
      <c r="F36" s="29">
        <f t="shared" si="6"/>
        <v>187.08</v>
      </c>
      <c r="G36" s="28">
        <f t="shared" si="6"/>
        <v>11</v>
      </c>
      <c r="H36" s="28">
        <f t="shared" si="6"/>
        <v>0</v>
      </c>
      <c r="I36" s="29">
        <f t="shared" si="6"/>
        <v>0</v>
      </c>
      <c r="J36" s="28">
        <f t="shared" si="6"/>
        <v>2</v>
      </c>
      <c r="K36" s="29">
        <f t="shared" si="6"/>
        <v>4.12</v>
      </c>
      <c r="L36" s="28">
        <f t="shared" si="6"/>
        <v>2</v>
      </c>
      <c r="M36" s="29">
        <f t="shared" si="6"/>
        <v>4.12</v>
      </c>
      <c r="N36" s="28">
        <f t="shared" si="6"/>
        <v>7</v>
      </c>
      <c r="O36" s="29">
        <f t="shared" si="6"/>
        <v>14.62</v>
      </c>
      <c r="P36" s="28">
        <f t="shared" si="6"/>
        <v>40</v>
      </c>
      <c r="Q36" s="29">
        <f t="shared" si="6"/>
        <v>74.75</v>
      </c>
      <c r="R36" s="28">
        <f t="shared" si="6"/>
        <v>47</v>
      </c>
      <c r="S36" s="29">
        <f t="shared" si="6"/>
        <v>89.37</v>
      </c>
    </row>
    <row r="37" spans="1:19" s="26" customFormat="1">
      <c r="A37" s="22" t="s">
        <v>43</v>
      </c>
      <c r="B37" s="23"/>
      <c r="C37" s="24">
        <f>C26+C32+C34+C36</f>
        <v>336</v>
      </c>
      <c r="D37" s="24">
        <f t="shared" ref="D37:S37" si="7">D26+D32+D34+D36</f>
        <v>22.89</v>
      </c>
      <c r="E37" s="24">
        <f t="shared" si="7"/>
        <v>4245</v>
      </c>
      <c r="F37" s="24">
        <f t="shared" si="7"/>
        <v>539.67000000000007</v>
      </c>
      <c r="G37" s="24">
        <f t="shared" si="7"/>
        <v>100</v>
      </c>
      <c r="H37" s="24">
        <f t="shared" si="7"/>
        <v>6</v>
      </c>
      <c r="I37" s="24">
        <f t="shared" si="7"/>
        <v>4</v>
      </c>
      <c r="J37" s="24">
        <f t="shared" si="7"/>
        <v>16</v>
      </c>
      <c r="K37" s="24">
        <f t="shared" si="7"/>
        <v>33.119999999999997</v>
      </c>
      <c r="L37" s="24">
        <f t="shared" si="7"/>
        <v>22</v>
      </c>
      <c r="M37" s="24">
        <f t="shared" si="7"/>
        <v>37.119999999999997</v>
      </c>
      <c r="N37" s="24">
        <f t="shared" si="7"/>
        <v>46</v>
      </c>
      <c r="O37" s="24">
        <f t="shared" si="7"/>
        <v>53.98</v>
      </c>
      <c r="P37" s="24">
        <f t="shared" si="7"/>
        <v>99</v>
      </c>
      <c r="Q37" s="24">
        <f t="shared" si="7"/>
        <v>184.48000000000002</v>
      </c>
      <c r="R37" s="24">
        <f t="shared" si="7"/>
        <v>143</v>
      </c>
      <c r="S37" s="24">
        <f t="shared" si="7"/>
        <v>238.34000000000003</v>
      </c>
    </row>
  </sheetData>
  <mergeCells count="23">
    <mergeCell ref="A26:B26"/>
    <mergeCell ref="A32:B32"/>
    <mergeCell ref="A34:B34"/>
    <mergeCell ref="A36:B36"/>
    <mergeCell ref="A37:B37"/>
    <mergeCell ref="H5:M5"/>
    <mergeCell ref="N5:S5"/>
    <mergeCell ref="H6:I6"/>
    <mergeCell ref="J6:K6"/>
    <mergeCell ref="L6:M6"/>
    <mergeCell ref="N6:O6"/>
    <mergeCell ref="P6:Q6"/>
    <mergeCell ref="R6:S6"/>
    <mergeCell ref="A1:S1"/>
    <mergeCell ref="A2:S2"/>
    <mergeCell ref="A3:S3"/>
    <mergeCell ref="A4:A7"/>
    <mergeCell ref="B4:B7"/>
    <mergeCell ref="C4:F4"/>
    <mergeCell ref="G4:S4"/>
    <mergeCell ref="C5:D6"/>
    <mergeCell ref="E5:F6"/>
    <mergeCell ref="G5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2019-06-14T07:28:18Z</dcterms:created>
  <dcterms:modified xsi:type="dcterms:W3CDTF">2019-06-14T07:28:24Z</dcterms:modified>
</cp:coreProperties>
</file>